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3870" windowHeight="5250" tabRatio="717" activeTab="1"/>
  </bookViews>
  <sheets>
    <sheet name="รายจ่าย" sheetId="1" r:id="rId1"/>
    <sheet name="เงินรายได้" sheetId="2" r:id="rId2"/>
  </sheets>
  <definedNames>
    <definedName name="_xlnm.Print_Area" localSheetId="1">'เงินรายได้'!$A$1:$O$18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<sst xmlns="http://schemas.openxmlformats.org/spreadsheetml/2006/main" count="80" uniqueCount="47">
  <si>
    <t>รายการ</t>
  </si>
  <si>
    <t>รวมทั้งสิ้น</t>
  </si>
  <si>
    <t>% การเบิกจ่าย</t>
  </si>
  <si>
    <t>งบกลางคณะ</t>
  </si>
  <si>
    <t>ปกติ</t>
  </si>
  <si>
    <t>ปี 2558</t>
  </si>
  <si>
    <t>มหาวิทยาลัยเทคโนโลยีราชมงคลพระนคร</t>
  </si>
  <si>
    <t>ปี 2557</t>
  </si>
  <si>
    <t>โอนเปลี่ยนแปลง</t>
  </si>
  <si>
    <t>แผนการเบิกจ่าย</t>
  </si>
  <si>
    <t>% ตามแผน</t>
  </si>
  <si>
    <t>เพิ่ม-ลด% จากแผนเบิกจ่าย</t>
  </si>
  <si>
    <t>เพิ่ม-ลด% จากปี 2557</t>
  </si>
  <si>
    <t>(1)</t>
  </si>
  <si>
    <t>(2)</t>
  </si>
  <si>
    <t>(3)</t>
  </si>
  <si>
    <t>(5)</t>
  </si>
  <si>
    <t>(7)</t>
  </si>
  <si>
    <t>(8)= (5)-(7)</t>
  </si>
  <si>
    <t>(9)</t>
  </si>
  <si>
    <t>(10)=(5)-(9)</t>
  </si>
  <si>
    <t>1. แผนงานบุคลากรภาครัฐ</t>
  </si>
  <si>
    <t>2. แผนงานพื้นฐาน</t>
  </si>
  <si>
    <t xml:space="preserve">    -  งบดำเนินงาน</t>
  </si>
  <si>
    <t xml:space="preserve">    -  งบลงทุน</t>
  </si>
  <si>
    <t xml:space="preserve">    -  งบอุดหนุน</t>
  </si>
  <si>
    <t xml:space="preserve">    -  งบรายจ่ายอื่น</t>
  </si>
  <si>
    <t>4. แผนงานบูรณาการส่งเสริมการวิจัยและพัฒนา</t>
  </si>
  <si>
    <t>3. แผนงานบูรณาการส่งเสริมการวิจัยและพัฒนา</t>
  </si>
  <si>
    <t>งบบริหารจัดการ</t>
  </si>
  <si>
    <t>รวมเบิกจ่ายจริงทั้งสิ้น</t>
  </si>
  <si>
    <t>% การเบิกจ่ายจริง</t>
  </si>
  <si>
    <t>(6)</t>
  </si>
  <si>
    <t>(4) = (7)-(5)-(6)</t>
  </si>
  <si>
    <t>(8) = (7)*100/(1)</t>
  </si>
  <si>
    <t>(9)=(8)-(3)</t>
  </si>
  <si>
    <t>ปี 2560</t>
  </si>
  <si>
    <t>เบิกจ่ายจริงปี 2560</t>
  </si>
  <si>
    <t>จัดสรรปี 2560</t>
  </si>
  <si>
    <t>งบกลางบริหารจัดการฯ</t>
  </si>
  <si>
    <t>สรุปรายงานการใช้จ่ายงบประมาณประจำปี พ.ศ. 2560  ณ ไตรมาสที่ 3  (1 ตุลาคม 2559 – 31 พฤษภาคม 2560)</t>
  </si>
  <si>
    <t>ปี 2559</t>
  </si>
  <si>
    <t>การเบิกจ่ายจริงปี 2560</t>
  </si>
  <si>
    <t>เพิ่ม-ลด% จากปี 2560</t>
  </si>
  <si>
    <t>(4)</t>
  </si>
  <si>
    <t>(6)=(5)-(3)</t>
  </si>
  <si>
    <t>3. แผนงานบูรณาการพัฒนาเศรษฐกิจดิจิทัล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</si>
</sst>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_-* #,##0_-;\-* #,##0_-;_-* &quot;-&quot;??_-;_-@_-"/>
    <numFmt numFmtId="182" formatCode="_-* #,##0.0_-;\-* #,##0.0_-;_-* &quot;-&quot;??_-;_-@_-"/>
    <numFmt numFmtId="183" formatCode="0.0"/>
    <numFmt numFmtId="184" formatCode="#,##0.0"/>
    <numFmt numFmtId="185" formatCode="_-* #,##0.000_-;\-* #,##0.000_-;_-* &quot;-&quot;??_-;_-@_-"/>
    <numFmt numFmtId="186" formatCode="_-* #,##0.0000_-;\-* #,##0.0000_-;_-* &quot;-&quot;??_-;_-@_-"/>
    <numFmt numFmtId="187" formatCode="0.000000"/>
    <numFmt numFmtId="188" formatCode="0.00000"/>
    <numFmt numFmtId="189" formatCode="0.0000"/>
    <numFmt numFmtId="190" formatCode="0.0000000"/>
    <numFmt numFmtId="191" formatCode="#,##0.00000000000000"/>
    <numFmt numFmtId="192" formatCode="#,##0.0000000000000"/>
    <numFmt numFmtId="193" formatCode="#,##0.000000000000"/>
    <numFmt numFmtId="194" formatCode="#,##0.00000000000"/>
    <numFmt numFmtId="195" formatCode="#,##0.0000000000"/>
    <numFmt numFmtId="196" formatCode="#,##0.000000000"/>
    <numFmt numFmtId="197" formatCode="#,##0.00000000"/>
    <numFmt numFmtId="198" formatCode="#,##0.0000000"/>
    <numFmt numFmtId="199" formatCode="#,##0.000000"/>
    <numFmt numFmtId="200" formatCode="#,##0.00000"/>
    <numFmt numFmtId="201" formatCode="#,##0.0000"/>
    <numFmt numFmtId="202" formatCode="#,##0.000"/>
    <numFmt numFmtId="203" formatCode="#,##0.000000000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0.00000000"/>
    <numFmt numFmtId="209" formatCode="_-* #,##0.0000_-;\-* #,##0.0000_-;_-* &quot;-&quot;????_-;_-@_-"/>
    <numFmt numFmtId="210" formatCode="0.000000000000"/>
    <numFmt numFmtId="211" formatCode="0.00000000000"/>
    <numFmt numFmtId="212" formatCode="0.0000000000"/>
    <numFmt numFmtId="213" formatCode="0.000000000"/>
    <numFmt numFmtId="214" formatCode="0.00000000000000"/>
    <numFmt numFmtId="215" formatCode="0.0000000000000"/>
    <numFmt numFmtId="216" formatCode="_(* #,##0.0000_);_(* \(#,##0.0000\);_(* &quot;-&quot;??_);_(@_)"/>
    <numFmt numFmtId="217" formatCode="_(* #,##0_);_(* \(#,##0\);_(* &quot;-&quot;??_);_(@_)"/>
    <numFmt numFmtId="218" formatCode="_(* #,##0.000000_);_(* \(#,##0.000000\);_(* &quot;-&quot;??_);_(@_)"/>
    <numFmt numFmtId="219" formatCode="_-* #,##0.000000_-;\-* #,##0.000000_-;_-* &quot;-&quot;??_-;_-@_-"/>
    <numFmt numFmtId="220" formatCode="_(* #,##0.000_);_(* \(#,##0.000\);_(* &quot;-&quot;??_);_(@_)"/>
    <numFmt numFmtId="221" formatCode="_(* #,##0.0_);_(* \(#,##0.0\);_(* &quot;-&quot;?_);_(@_)"/>
    <numFmt numFmtId="222" formatCode="_-* #,##0.00000_-;\-* #,##0.00000_-;_-* &quot;-&quot;??_-;_-@_-"/>
    <numFmt numFmtId="223" formatCode="_-* #,##0.0000000_-;\-* #,##0.0000000_-;_-* &quot;-&quot;??_-;_-@_-"/>
    <numFmt numFmtId="224" formatCode="_-* #,##0.00000000_-;\-* #,##0.00000000_-;_-* &quot;-&quot;??_-;_-@_-"/>
    <numFmt numFmtId="225" formatCode="_-* #,##0.0_-;\-* #,##0.0_-;_-* &quot;-&quot;?_-;_-@_-"/>
    <numFmt numFmtId="226" formatCode="_-* #,##0.00_-;\-* #,##0.00_-;_-* &quot;-&quot;?_-;_-@_-"/>
    <numFmt numFmtId="227" formatCode="\฿#,##0;\-\฿#,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u val="single"/>
      <sz val="14"/>
      <name val="TH SarabunPSK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21" borderId="2" applyNumberFormat="0" applyAlignment="0" applyProtection="0"/>
    <xf numFmtId="0" fontId="23" fillId="0" borderId="6" applyNumberFormat="0" applyFill="0" applyAlignment="0" applyProtection="0"/>
    <xf numFmtId="0" fontId="30" fillId="4" borderId="0" applyNumberFormat="0" applyBorder="0" applyAlignment="0" applyProtection="0"/>
    <xf numFmtId="0" fontId="42" fillId="0" borderId="0">
      <alignment/>
      <protection/>
    </xf>
    <xf numFmtId="0" fontId="31" fillId="7" borderId="1" applyNumberFormat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8" applyNumberFormat="0" applyAlignment="0" applyProtection="0"/>
    <xf numFmtId="0" fontId="0" fillId="23" borderId="7" applyNumberFormat="0" applyFon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4" fontId="40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center"/>
    </xf>
    <xf numFmtId="0" fontId="40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7" fillId="24" borderId="10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center" vertical="top" wrapText="1"/>
    </xf>
    <xf numFmtId="0" fontId="37" fillId="24" borderId="12" xfId="0" applyFont="1" applyFill="1" applyBorder="1" applyAlignment="1" quotePrefix="1">
      <alignment horizontal="center" vertical="top" wrapText="1"/>
    </xf>
    <xf numFmtId="0" fontId="37" fillId="24" borderId="13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justify"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2" fontId="39" fillId="0" borderId="13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43" fontId="37" fillId="0" borderId="12" xfId="0" applyNumberFormat="1" applyFont="1" applyFill="1" applyBorder="1" applyAlignment="1">
      <alignment horizontal="right" vertical="center" wrapText="1"/>
    </xf>
    <xf numFmtId="2" fontId="39" fillId="0" borderId="12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justify" vertical="center" wrapText="1"/>
    </xf>
    <xf numFmtId="41" fontId="39" fillId="0" borderId="12" xfId="0" applyNumberFormat="1" applyFont="1" applyFill="1" applyBorder="1" applyAlignment="1">
      <alignment horizontal="right" vertical="center" wrapText="1"/>
    </xf>
    <xf numFmtId="43" fontId="39" fillId="0" borderId="12" xfId="0" applyNumberFormat="1" applyFont="1" applyFill="1" applyBorder="1" applyAlignment="1">
      <alignment horizontal="right" vertical="center" wrapText="1"/>
    </xf>
    <xf numFmtId="9" fontId="40" fillId="0" borderId="0" xfId="0" applyNumberFormat="1" applyFont="1" applyFill="1" applyAlignment="1">
      <alignment vertical="center"/>
    </xf>
    <xf numFmtId="0" fontId="37" fillId="0" borderId="1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 vertical="top" wrapText="1"/>
    </xf>
    <xf numFmtId="4" fontId="39" fillId="0" borderId="0" xfId="0" applyNumberFormat="1" applyFont="1" applyFill="1" applyBorder="1" applyAlignment="1">
      <alignment horizontal="center" vertical="top" wrapText="1"/>
    </xf>
    <xf numFmtId="3" fontId="39" fillId="0" borderId="0" xfId="0" applyNumberFormat="1" applyFont="1" applyFill="1" applyBorder="1" applyAlignment="1">
      <alignment horizontal="center" vertical="top" wrapText="1"/>
    </xf>
    <xf numFmtId="10" fontId="40" fillId="0" borderId="0" xfId="0" applyNumberFormat="1" applyFont="1" applyFill="1" applyAlignment="1">
      <alignment vertical="center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 quotePrefix="1">
      <alignment horizontal="center" vertical="center"/>
    </xf>
    <xf numFmtId="0" fontId="37" fillId="25" borderId="12" xfId="0" applyFont="1" applyFill="1" applyBorder="1" applyAlignment="1" quotePrefix="1">
      <alignment horizontal="center" vertical="center" wrapText="1"/>
    </xf>
    <xf numFmtId="0" fontId="37" fillId="25" borderId="15" xfId="0" applyFont="1" applyFill="1" applyBorder="1" applyAlignment="1" quotePrefix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Alignment="1">
      <alignment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justify"/>
    </xf>
    <xf numFmtId="0" fontId="37" fillId="24" borderId="14" xfId="0" applyFont="1" applyFill="1" applyBorder="1" applyAlignment="1">
      <alignment horizontal="center" vertical="top" wrapTex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 quotePrefix="1">
      <alignment horizontal="center" vertical="justify"/>
    </xf>
    <xf numFmtId="0" fontId="37" fillId="24" borderId="15" xfId="0" applyFont="1" applyFill="1" applyBorder="1" applyAlignment="1" quotePrefix="1">
      <alignment horizontal="center" vertical="top" wrapText="1"/>
    </xf>
    <xf numFmtId="0" fontId="37" fillId="0" borderId="0" xfId="0" applyFont="1" applyFill="1" applyAlignment="1">
      <alignment horizontal="center"/>
    </xf>
    <xf numFmtId="0" fontId="37" fillId="24" borderId="10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vertical="center"/>
    </xf>
    <xf numFmtId="0" fontId="37" fillId="24" borderId="15" xfId="0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7" fillId="25" borderId="10" xfId="0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0" fontId="37" fillId="25" borderId="16" xfId="0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เครื่องหมายจุลภาค 2" xfId="79"/>
    <cellStyle name="Comma" xfId="80"/>
    <cellStyle name="Comma [0]" xfId="81"/>
    <cellStyle name="ชื่อเรื่อง" xfId="82"/>
    <cellStyle name="เซลล์ตรวจสอบ" xfId="83"/>
    <cellStyle name="เซลล์ที่มีการเชื่อมโยง" xfId="84"/>
    <cellStyle name="ดี" xfId="85"/>
    <cellStyle name="ปกติ 3" xfId="86"/>
    <cellStyle name="ป้อนค่า" xfId="87"/>
    <cellStyle name="ปานกลาง" xfId="88"/>
    <cellStyle name="Percent" xfId="89"/>
    <cellStyle name="ผลรวม" xfId="90"/>
    <cellStyle name="แย่" xfId="91"/>
    <cellStyle name="Currency" xfId="92"/>
    <cellStyle name="Currency [0]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16"/>
  <sheetViews>
    <sheetView tabSelected="1" zoomScalePageLayoutView="0" workbookViewId="0" topLeftCell="A1">
      <selection activeCell="D22" sqref="D22"/>
    </sheetView>
  </sheetViews>
  <sheetFormatPr defaultColWidth="13.00390625" defaultRowHeight="12.75"/>
  <cols>
    <col min="1" max="1" width="25.28125" style="38" customWidth="1"/>
    <col min="2" max="2" width="17.28125" style="2" customWidth="1"/>
    <col min="3" max="3" width="16.140625" style="2" customWidth="1"/>
    <col min="4" max="4" width="18.8515625" style="2" customWidth="1"/>
    <col min="5" max="5" width="14.00390625" style="2" customWidth="1"/>
    <col min="6" max="6" width="18.57421875" style="2" customWidth="1"/>
    <col min="7" max="7" width="13.00390625" style="2" customWidth="1"/>
    <col min="8" max="8" width="13.140625" style="2" customWidth="1"/>
    <col min="9" max="12" width="12.57421875" style="2" hidden="1" customWidth="1"/>
    <col min="13" max="13" width="21.57421875" style="7" customWidth="1"/>
    <col min="14" max="15" width="18.57421875" style="7" customWidth="1"/>
    <col min="16" max="16384" width="13.00390625" style="2" customWidth="1"/>
  </cols>
  <sheetData>
    <row r="1" spans="1:12" ht="29.2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28.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4"/>
    </row>
    <row r="3" spans="1:12" ht="24" customHeight="1">
      <c r="A3" s="3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s="8" customFormat="1" ht="21.75" customHeight="1">
      <c r="A4" s="49" t="s">
        <v>0</v>
      </c>
      <c r="B4" s="51" t="s">
        <v>36</v>
      </c>
      <c r="C4" s="52"/>
      <c r="D4" s="52"/>
      <c r="E4" s="52"/>
      <c r="F4" s="52"/>
      <c r="G4" s="52"/>
      <c r="H4" s="53"/>
      <c r="I4" s="51" t="s">
        <v>41</v>
      </c>
      <c r="J4" s="53"/>
      <c r="K4" s="51" t="s">
        <v>5</v>
      </c>
      <c r="L4" s="53"/>
      <c r="M4" s="3"/>
      <c r="N4" s="3"/>
      <c r="O4" s="3"/>
    </row>
    <row r="5" spans="1:15" s="8" customFormat="1" ht="39.75" customHeight="1">
      <c r="A5" s="50"/>
      <c r="B5" s="43" t="s">
        <v>38</v>
      </c>
      <c r="C5" s="43" t="s">
        <v>8</v>
      </c>
      <c r="D5" s="9" t="s">
        <v>9</v>
      </c>
      <c r="E5" s="44" t="s">
        <v>10</v>
      </c>
      <c r="F5" s="9" t="s">
        <v>42</v>
      </c>
      <c r="G5" s="9" t="s">
        <v>2</v>
      </c>
      <c r="H5" s="10" t="s">
        <v>11</v>
      </c>
      <c r="I5" s="9" t="s">
        <v>2</v>
      </c>
      <c r="J5" s="10" t="s">
        <v>43</v>
      </c>
      <c r="K5" s="9" t="s">
        <v>2</v>
      </c>
      <c r="L5" s="10" t="s">
        <v>43</v>
      </c>
      <c r="M5" s="7"/>
      <c r="N5" s="7"/>
      <c r="O5" s="7"/>
    </row>
    <row r="6" spans="1:15" s="8" customFormat="1" ht="24" customHeight="1">
      <c r="A6" s="45"/>
      <c r="B6" s="46" t="s">
        <v>13</v>
      </c>
      <c r="C6" s="46"/>
      <c r="D6" s="11" t="s">
        <v>14</v>
      </c>
      <c r="E6" s="47" t="s">
        <v>15</v>
      </c>
      <c r="F6" s="11" t="s">
        <v>44</v>
      </c>
      <c r="G6" s="11" t="s">
        <v>16</v>
      </c>
      <c r="H6" s="11" t="s">
        <v>45</v>
      </c>
      <c r="I6" s="11" t="s">
        <v>17</v>
      </c>
      <c r="J6" s="11" t="s">
        <v>18</v>
      </c>
      <c r="K6" s="11" t="s">
        <v>19</v>
      </c>
      <c r="L6" s="12" t="s">
        <v>20</v>
      </c>
      <c r="M6" s="7"/>
      <c r="N6" s="4"/>
      <c r="O6" s="7"/>
    </row>
    <row r="7" spans="1:15" ht="28.5" customHeight="1">
      <c r="A7" s="13" t="s">
        <v>1</v>
      </c>
      <c r="B7" s="14">
        <v>961808700</v>
      </c>
      <c r="C7" s="14">
        <v>951808700</v>
      </c>
      <c r="D7" s="14">
        <v>709082800</v>
      </c>
      <c r="E7" s="15">
        <v>73.72389124781259</v>
      </c>
      <c r="F7" s="15">
        <v>499800641.84999996</v>
      </c>
      <c r="G7" s="15">
        <v>51.96466218802138</v>
      </c>
      <c r="H7" s="15">
        <v>-21.75922905979121</v>
      </c>
      <c r="I7" s="15"/>
      <c r="J7" s="15">
        <f>G7-I7</f>
        <v>51.96466218802138</v>
      </c>
      <c r="K7" s="15"/>
      <c r="L7" s="15">
        <f aca="true" t="shared" si="0" ref="L7:L15">G7-K7</f>
        <v>51.96466218802138</v>
      </c>
      <c r="M7" s="3"/>
      <c r="N7" s="5"/>
      <c r="O7" s="40"/>
    </row>
    <row r="8" spans="1:15" ht="28.5" customHeight="1">
      <c r="A8" s="13" t="s">
        <v>21</v>
      </c>
      <c r="B8" s="14">
        <v>539682800</v>
      </c>
      <c r="C8" s="14">
        <v>539682800</v>
      </c>
      <c r="D8" s="14">
        <v>356539200</v>
      </c>
      <c r="E8" s="15">
        <v>66.06458460414154</v>
      </c>
      <c r="F8" s="15">
        <v>307930435.51</v>
      </c>
      <c r="G8" s="15">
        <v>57.05767082256466</v>
      </c>
      <c r="H8" s="15">
        <v>-9.006913781576884</v>
      </c>
      <c r="I8" s="15"/>
      <c r="J8" s="17">
        <v>57.05767082256466</v>
      </c>
      <c r="K8" s="15"/>
      <c r="L8" s="17">
        <f t="shared" si="0"/>
        <v>57.05767082256466</v>
      </c>
      <c r="M8" s="3"/>
      <c r="O8" s="2"/>
    </row>
    <row r="9" spans="1:15" ht="27" customHeight="1">
      <c r="A9" s="13" t="s">
        <v>22</v>
      </c>
      <c r="B9" s="14">
        <v>364934800</v>
      </c>
      <c r="C9" s="14">
        <v>354934800</v>
      </c>
      <c r="D9" s="14">
        <v>296131200</v>
      </c>
      <c r="E9" s="15">
        <v>81.1463307966245</v>
      </c>
      <c r="F9" s="15">
        <v>140962426.07</v>
      </c>
      <c r="G9" s="15">
        <v>38.62674265923666</v>
      </c>
      <c r="H9" s="15">
        <v>-42.519588137387835</v>
      </c>
      <c r="I9" s="16"/>
      <c r="J9" s="17">
        <v>38.62674265923666</v>
      </c>
      <c r="K9" s="20"/>
      <c r="L9" s="17">
        <f t="shared" si="0"/>
        <v>38.62674265923666</v>
      </c>
      <c r="M9" s="1"/>
      <c r="O9" s="4"/>
    </row>
    <row r="10" spans="1:15" ht="27" customHeight="1">
      <c r="A10" s="21" t="s">
        <v>23</v>
      </c>
      <c r="B10" s="18">
        <v>147032600</v>
      </c>
      <c r="C10" s="18">
        <v>148299822</v>
      </c>
      <c r="D10" s="18">
        <v>104035300</v>
      </c>
      <c r="E10" s="16">
        <v>70.7566213207139</v>
      </c>
      <c r="F10" s="16">
        <v>90147121.88</v>
      </c>
      <c r="G10" s="15">
        <v>61.31097585161386</v>
      </c>
      <c r="H10" s="16">
        <v>-9.445645469100043</v>
      </c>
      <c r="I10" s="16"/>
      <c r="J10" s="17">
        <v>61.31097585161386</v>
      </c>
      <c r="K10" s="20"/>
      <c r="L10" s="17">
        <f t="shared" si="0"/>
        <v>61.31097585161386</v>
      </c>
      <c r="M10" s="2"/>
      <c r="O10" s="4"/>
    </row>
    <row r="11" spans="1:15" ht="27" customHeight="1">
      <c r="A11" s="21" t="s">
        <v>24</v>
      </c>
      <c r="B11" s="18">
        <v>148862400</v>
      </c>
      <c r="C11" s="18">
        <v>137595178</v>
      </c>
      <c r="D11" s="18">
        <v>139032400</v>
      </c>
      <c r="E11" s="16">
        <v>93.39658637775557</v>
      </c>
      <c r="F11" s="23">
        <v>25903033.869999997</v>
      </c>
      <c r="G11" s="19">
        <v>17.40065582040864</v>
      </c>
      <c r="H11" s="16">
        <v>-75.99593055734692</v>
      </c>
      <c r="I11" s="16"/>
      <c r="J11" s="17">
        <v>17.40065582040864</v>
      </c>
      <c r="K11" s="20"/>
      <c r="L11" s="17">
        <f t="shared" si="0"/>
        <v>17.40065582040864</v>
      </c>
      <c r="M11" s="1"/>
      <c r="O11" s="5"/>
    </row>
    <row r="12" spans="1:12" ht="27" customHeight="1">
      <c r="A12" s="21" t="s">
        <v>25</v>
      </c>
      <c r="B12" s="18">
        <v>2499800</v>
      </c>
      <c r="C12" s="18">
        <v>2499800</v>
      </c>
      <c r="D12" s="18">
        <v>2499800</v>
      </c>
      <c r="E12" s="16">
        <v>100</v>
      </c>
      <c r="F12" s="23">
        <v>2499800</v>
      </c>
      <c r="G12" s="19">
        <v>100</v>
      </c>
      <c r="H12" s="16">
        <v>0</v>
      </c>
      <c r="I12" s="16"/>
      <c r="J12" s="17">
        <v>100</v>
      </c>
      <c r="K12" s="20"/>
      <c r="L12" s="17">
        <f t="shared" si="0"/>
        <v>100</v>
      </c>
    </row>
    <row r="13" spans="1:14" ht="27" customHeight="1">
      <c r="A13" s="21" t="s">
        <v>26</v>
      </c>
      <c r="B13" s="18">
        <v>66540000</v>
      </c>
      <c r="C13" s="18">
        <v>66540000</v>
      </c>
      <c r="D13" s="18">
        <v>50563700</v>
      </c>
      <c r="E13" s="16">
        <v>75.98993086865043</v>
      </c>
      <c r="F13" s="16">
        <v>22412470.32</v>
      </c>
      <c r="G13" s="15">
        <v>33.68270261496844</v>
      </c>
      <c r="H13" s="16">
        <v>-42.30722825368199</v>
      </c>
      <c r="I13" s="16"/>
      <c r="J13" s="17">
        <v>33.68270261496844</v>
      </c>
      <c r="K13" s="20"/>
      <c r="L13" s="17">
        <f t="shared" si="0"/>
        <v>33.68270261496844</v>
      </c>
      <c r="M13" s="1"/>
      <c r="N13" s="24"/>
    </row>
    <row r="14" spans="1:15" ht="36.75" customHeight="1">
      <c r="A14" s="25" t="s">
        <v>46</v>
      </c>
      <c r="B14" s="14">
        <v>7786200</v>
      </c>
      <c r="C14" s="14">
        <v>7786200</v>
      </c>
      <c r="D14" s="14">
        <v>7007500</v>
      </c>
      <c r="E14" s="15">
        <v>89.99897254116257</v>
      </c>
      <c r="F14" s="19">
        <v>1502880.27</v>
      </c>
      <c r="G14" s="19">
        <v>19.30184518763967</v>
      </c>
      <c r="H14" s="15">
        <v>-70.6971273535229</v>
      </c>
      <c r="I14" s="16"/>
      <c r="J14" s="17">
        <v>19.30184518763967</v>
      </c>
      <c r="K14" s="20"/>
      <c r="L14" s="17">
        <f t="shared" si="0"/>
        <v>19.30184518763967</v>
      </c>
      <c r="M14" s="1"/>
      <c r="N14" s="4"/>
      <c r="O14" s="4"/>
    </row>
    <row r="15" spans="1:15" ht="37.5" customHeight="1">
      <c r="A15" s="25" t="s">
        <v>27</v>
      </c>
      <c r="B15" s="14">
        <v>49404900</v>
      </c>
      <c r="C15" s="14">
        <v>49404900</v>
      </c>
      <c r="D15" s="14">
        <v>49404900</v>
      </c>
      <c r="E15" s="15">
        <v>100</v>
      </c>
      <c r="F15" s="19">
        <v>49404900</v>
      </c>
      <c r="G15" s="19">
        <v>100</v>
      </c>
      <c r="H15" s="15">
        <v>0</v>
      </c>
      <c r="I15" s="16"/>
      <c r="J15" s="17">
        <v>100</v>
      </c>
      <c r="K15" s="20"/>
      <c r="L15" s="17">
        <f t="shared" si="0"/>
        <v>100</v>
      </c>
      <c r="M15" s="2"/>
      <c r="N15" s="4"/>
      <c r="O15" s="4"/>
    </row>
    <row r="16" spans="2:14" ht="27" customHeight="1">
      <c r="B16" s="26"/>
      <c r="C16" s="26"/>
      <c r="D16" s="27"/>
      <c r="E16" s="27"/>
      <c r="F16" s="28"/>
      <c r="G16" s="27"/>
      <c r="H16" s="27"/>
      <c r="I16" s="29"/>
      <c r="J16" s="27"/>
      <c r="K16" s="27"/>
      <c r="L16" s="27"/>
      <c r="M16" s="1"/>
      <c r="N16" s="30"/>
    </row>
  </sheetData>
  <sheetProtection/>
  <mergeCells count="6">
    <mergeCell ref="A1:L1"/>
    <mergeCell ref="A2:L2"/>
    <mergeCell ref="A4:A5"/>
    <mergeCell ref="B4:H4"/>
    <mergeCell ref="I4:J4"/>
    <mergeCell ref="K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18"/>
  <sheetViews>
    <sheetView tabSelected="1" view="pageBreakPreview" zoomScale="85" zoomScaleSheetLayoutView="85" zoomScalePageLayoutView="0" workbookViewId="0" topLeftCell="A1">
      <selection activeCell="D22" sqref="D22"/>
    </sheetView>
  </sheetViews>
  <sheetFormatPr defaultColWidth="13.00390625" defaultRowHeight="12.75"/>
  <cols>
    <col min="1" max="1" width="20.57421875" style="38" customWidth="1"/>
    <col min="2" max="2" width="14.28125" style="38" customWidth="1"/>
    <col min="3" max="3" width="15.8515625" style="38" hidden="1" customWidth="1"/>
    <col min="4" max="4" width="14.28125" style="38" customWidth="1"/>
    <col min="5" max="5" width="10.28125" style="38" customWidth="1"/>
    <col min="6" max="6" width="16.140625" style="38" customWidth="1"/>
    <col min="7" max="7" width="13.421875" style="38" customWidth="1"/>
    <col min="8" max="8" width="14.140625" style="38" customWidth="1"/>
    <col min="9" max="9" width="15.421875" style="38" customWidth="1"/>
    <col min="10" max="10" width="16.57421875" style="38" customWidth="1"/>
    <col min="11" max="11" width="16.28125" style="38" customWidth="1"/>
    <col min="12" max="12" width="9.7109375" style="2" hidden="1" customWidth="1"/>
    <col min="13" max="13" width="11.28125" style="2" hidden="1" customWidth="1"/>
    <col min="14" max="15" width="10.8515625" style="2" hidden="1" customWidth="1"/>
    <col min="16" max="16384" width="13.00390625" style="2" customWidth="1"/>
  </cols>
  <sheetData>
    <row r="1" spans="1:15" ht="29.2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8.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4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6"/>
      <c r="M3" s="6"/>
      <c r="N3" s="6"/>
      <c r="O3" s="6"/>
    </row>
    <row r="4" spans="1:15" s="8" customFormat="1" ht="21.75" customHeight="1">
      <c r="A4" s="54" t="s">
        <v>0</v>
      </c>
      <c r="B4" s="57" t="s">
        <v>36</v>
      </c>
      <c r="C4" s="58"/>
      <c r="D4" s="58"/>
      <c r="E4" s="58"/>
      <c r="F4" s="58"/>
      <c r="G4" s="58"/>
      <c r="H4" s="58"/>
      <c r="I4" s="58"/>
      <c r="J4" s="58"/>
      <c r="K4" s="59"/>
      <c r="L4" s="51" t="s">
        <v>5</v>
      </c>
      <c r="M4" s="53"/>
      <c r="N4" s="51" t="s">
        <v>7</v>
      </c>
      <c r="O4" s="53"/>
    </row>
    <row r="5" spans="1:18" s="8" customFormat="1" ht="39.75" customHeight="1">
      <c r="A5" s="55"/>
      <c r="B5" s="54" t="s">
        <v>38</v>
      </c>
      <c r="C5" s="41" t="s">
        <v>8</v>
      </c>
      <c r="D5" s="60" t="s">
        <v>9</v>
      </c>
      <c r="E5" s="60" t="s">
        <v>10</v>
      </c>
      <c r="F5" s="62" t="s">
        <v>37</v>
      </c>
      <c r="G5" s="63"/>
      <c r="H5" s="63"/>
      <c r="I5" s="63"/>
      <c r="J5" s="64"/>
      <c r="K5" s="60" t="s">
        <v>11</v>
      </c>
      <c r="L5" s="9" t="s">
        <v>2</v>
      </c>
      <c r="M5" s="10" t="s">
        <v>12</v>
      </c>
      <c r="N5" s="9" t="s">
        <v>2</v>
      </c>
      <c r="O5" s="10" t="s">
        <v>12</v>
      </c>
      <c r="P5" s="2"/>
      <c r="Q5" s="2"/>
      <c r="R5" s="2"/>
    </row>
    <row r="6" spans="1:18" s="8" customFormat="1" ht="39.75" customHeight="1">
      <c r="A6" s="55"/>
      <c r="B6" s="56"/>
      <c r="C6" s="41"/>
      <c r="D6" s="61"/>
      <c r="E6" s="61"/>
      <c r="F6" s="31" t="s">
        <v>4</v>
      </c>
      <c r="G6" s="31" t="s">
        <v>3</v>
      </c>
      <c r="H6" s="31" t="s">
        <v>29</v>
      </c>
      <c r="I6" s="42" t="s">
        <v>30</v>
      </c>
      <c r="J6" s="42" t="s">
        <v>31</v>
      </c>
      <c r="K6" s="61"/>
      <c r="L6" s="9"/>
      <c r="M6" s="10"/>
      <c r="N6" s="9"/>
      <c r="O6" s="10"/>
      <c r="P6" s="2"/>
      <c r="Q6" s="2"/>
      <c r="R6" s="2"/>
    </row>
    <row r="7" spans="1:18" s="8" customFormat="1" ht="24" customHeight="1">
      <c r="A7" s="56"/>
      <c r="B7" s="32" t="s">
        <v>13</v>
      </c>
      <c r="C7" s="32"/>
      <c r="D7" s="33" t="s">
        <v>14</v>
      </c>
      <c r="E7" s="34" t="s">
        <v>15</v>
      </c>
      <c r="F7" s="33" t="s">
        <v>33</v>
      </c>
      <c r="G7" s="33" t="s">
        <v>16</v>
      </c>
      <c r="H7" s="33" t="s">
        <v>32</v>
      </c>
      <c r="I7" s="33" t="s">
        <v>17</v>
      </c>
      <c r="J7" s="33" t="s">
        <v>34</v>
      </c>
      <c r="K7" s="33" t="s">
        <v>35</v>
      </c>
      <c r="L7" s="11" t="s">
        <v>17</v>
      </c>
      <c r="M7" s="11" t="s">
        <v>18</v>
      </c>
      <c r="N7" s="11" t="s">
        <v>19</v>
      </c>
      <c r="O7" s="12" t="s">
        <v>20</v>
      </c>
      <c r="P7" s="2"/>
      <c r="Q7" s="2"/>
      <c r="R7" s="2"/>
    </row>
    <row r="8" spans="1:18" ht="28.5" customHeight="1">
      <c r="A8" s="13" t="s">
        <v>1</v>
      </c>
      <c r="B8" s="14">
        <v>341117950</v>
      </c>
      <c r="C8" s="14">
        <v>0</v>
      </c>
      <c r="D8" s="14">
        <v>206265960</v>
      </c>
      <c r="E8" s="15">
        <v>60.46763590130628</v>
      </c>
      <c r="F8" s="19">
        <v>133689161.46000001</v>
      </c>
      <c r="G8" s="19">
        <v>536018.7</v>
      </c>
      <c r="H8" s="19">
        <v>7185606.65</v>
      </c>
      <c r="I8" s="19">
        <v>141410786.81000003</v>
      </c>
      <c r="J8" s="19">
        <v>41.4550998591543</v>
      </c>
      <c r="K8" s="15">
        <v>-19.01253604215198</v>
      </c>
      <c r="L8" s="15"/>
      <c r="M8" s="15">
        <f aca="true" t="shared" si="0" ref="M8:M14">J8-L8</f>
        <v>41.4550998591543</v>
      </c>
      <c r="N8" s="15"/>
      <c r="O8" s="15">
        <f aca="true" t="shared" si="1" ref="O8:O17">J8-N8</f>
        <v>41.4550998591543</v>
      </c>
      <c r="P8" s="8"/>
      <c r="Q8" s="8"/>
      <c r="R8" s="8"/>
    </row>
    <row r="9" spans="1:18" ht="28.5" customHeight="1">
      <c r="A9" s="13" t="s">
        <v>21</v>
      </c>
      <c r="B9" s="14">
        <v>56086810</v>
      </c>
      <c r="C9" s="14">
        <v>0</v>
      </c>
      <c r="D9" s="14">
        <v>37392000</v>
      </c>
      <c r="E9" s="16">
        <v>66.66808114064608</v>
      </c>
      <c r="F9" s="23">
        <v>31374639.77</v>
      </c>
      <c r="G9" s="23">
        <v>0</v>
      </c>
      <c r="H9" s="23">
        <v>0</v>
      </c>
      <c r="I9" s="23">
        <v>31374639.77</v>
      </c>
      <c r="J9" s="19">
        <v>55.93942634640836</v>
      </c>
      <c r="K9" s="16">
        <v>-10.72865479423772</v>
      </c>
      <c r="L9" s="15"/>
      <c r="M9" s="17">
        <f>+J9-L9</f>
        <v>55.93942634640836</v>
      </c>
      <c r="N9" s="15"/>
      <c r="O9" s="17">
        <f t="shared" si="1"/>
        <v>55.93942634640836</v>
      </c>
      <c r="P9" s="8"/>
      <c r="Q9" s="8"/>
      <c r="R9" s="8"/>
    </row>
    <row r="10" spans="1:18" ht="27" customHeight="1">
      <c r="A10" s="13" t="s">
        <v>22</v>
      </c>
      <c r="B10" s="18">
        <v>226656380</v>
      </c>
      <c r="C10" s="18">
        <v>0</v>
      </c>
      <c r="D10" s="18">
        <v>138807660</v>
      </c>
      <c r="E10" s="16">
        <v>61.241452810637846</v>
      </c>
      <c r="F10" s="23">
        <v>98951521.69000001</v>
      </c>
      <c r="G10" s="23">
        <v>536018.7</v>
      </c>
      <c r="H10" s="23">
        <v>7185606.65</v>
      </c>
      <c r="I10" s="23">
        <v>106673147.04000002</v>
      </c>
      <c r="J10" s="19">
        <v>47.06381838446375</v>
      </c>
      <c r="K10" s="16">
        <v>-14.177634426174095</v>
      </c>
      <c r="L10" s="16"/>
      <c r="M10" s="17">
        <f>+J10-L10</f>
        <v>47.06381838446375</v>
      </c>
      <c r="N10" s="20"/>
      <c r="O10" s="17">
        <f t="shared" si="1"/>
        <v>47.06381838446375</v>
      </c>
      <c r="P10" s="8"/>
      <c r="Q10" s="8"/>
      <c r="R10" s="8"/>
    </row>
    <row r="11" spans="1:18" ht="27" customHeight="1">
      <c r="A11" s="21" t="s">
        <v>23</v>
      </c>
      <c r="B11" s="18">
        <v>106317210</v>
      </c>
      <c r="C11" s="18">
        <v>0</v>
      </c>
      <c r="D11" s="18">
        <v>54931700</v>
      </c>
      <c r="E11" s="16">
        <v>51.66774034043971</v>
      </c>
      <c r="F11" s="23">
        <v>34670093.58</v>
      </c>
      <c r="G11" s="23">
        <v>359972</v>
      </c>
      <c r="H11" s="23">
        <v>1515681.45</v>
      </c>
      <c r="I11" s="23">
        <v>36545747.03</v>
      </c>
      <c r="J11" s="19">
        <v>34.374253265299195</v>
      </c>
      <c r="K11" s="16">
        <v>-17.29348707514051</v>
      </c>
      <c r="L11" s="16"/>
      <c r="M11" s="17">
        <f>+J11-L11</f>
        <v>34.374253265299195</v>
      </c>
      <c r="N11" s="20"/>
      <c r="O11" s="17">
        <f t="shared" si="1"/>
        <v>34.374253265299195</v>
      </c>
      <c r="P11" s="8"/>
      <c r="Q11" s="8"/>
      <c r="R11" s="8"/>
    </row>
    <row r="12" spans="1:15" ht="27" customHeight="1">
      <c r="A12" s="21" t="s">
        <v>24</v>
      </c>
      <c r="B12" s="18">
        <v>12457840</v>
      </c>
      <c r="C12" s="18">
        <v>0</v>
      </c>
      <c r="D12" s="22">
        <v>12457840</v>
      </c>
      <c r="E12" s="23">
        <v>100</v>
      </c>
      <c r="F12" s="23">
        <v>6089702.29</v>
      </c>
      <c r="G12" s="23">
        <v>119346.7</v>
      </c>
      <c r="H12" s="23">
        <v>999193</v>
      </c>
      <c r="I12" s="23">
        <v>7208241.99</v>
      </c>
      <c r="J12" s="19">
        <v>57.861089803689886</v>
      </c>
      <c r="K12" s="23">
        <v>-42.138910196310114</v>
      </c>
      <c r="L12" s="16"/>
      <c r="M12" s="17">
        <f>+J12-L12</f>
        <v>57.861089803689886</v>
      </c>
      <c r="N12" s="20"/>
      <c r="O12" s="17">
        <f t="shared" si="1"/>
        <v>57.861089803689886</v>
      </c>
    </row>
    <row r="13" spans="1:15" ht="27" customHeight="1">
      <c r="A13" s="21" t="s">
        <v>25</v>
      </c>
      <c r="B13" s="18">
        <v>29839390</v>
      </c>
      <c r="C13" s="18">
        <v>0</v>
      </c>
      <c r="D13" s="18">
        <v>22579390</v>
      </c>
      <c r="E13" s="16">
        <v>75.66974391902784</v>
      </c>
      <c r="F13" s="23">
        <v>27881390</v>
      </c>
      <c r="G13" s="23">
        <v>10000</v>
      </c>
      <c r="H13" s="23">
        <v>317500</v>
      </c>
      <c r="I13" s="23">
        <v>28208890</v>
      </c>
      <c r="J13" s="19">
        <v>94.53574620660811</v>
      </c>
      <c r="K13" s="16">
        <v>18.866002287580272</v>
      </c>
      <c r="L13" s="16"/>
      <c r="M13" s="17">
        <f t="shared" si="0"/>
        <v>94.53574620660811</v>
      </c>
      <c r="N13" s="20"/>
      <c r="O13" s="17">
        <f t="shared" si="1"/>
        <v>94.53574620660811</v>
      </c>
    </row>
    <row r="14" spans="1:15" ht="27" customHeight="1">
      <c r="A14" s="21" t="s">
        <v>26</v>
      </c>
      <c r="B14" s="18">
        <v>78041940</v>
      </c>
      <c r="C14" s="18">
        <v>0</v>
      </c>
      <c r="D14" s="18">
        <v>48838730</v>
      </c>
      <c r="E14" s="16">
        <v>62.58010756780264</v>
      </c>
      <c r="F14" s="23">
        <v>30310335.820000004</v>
      </c>
      <c r="G14" s="23">
        <v>46700</v>
      </c>
      <c r="H14" s="23">
        <v>4353232.2</v>
      </c>
      <c r="I14" s="23">
        <v>34710268.02</v>
      </c>
      <c r="J14" s="19">
        <v>44.476428981647565</v>
      </c>
      <c r="K14" s="16">
        <v>-18.103678586155077</v>
      </c>
      <c r="L14" s="16"/>
      <c r="M14" s="17">
        <f t="shared" si="0"/>
        <v>44.476428981647565</v>
      </c>
      <c r="N14" s="20"/>
      <c r="O14" s="17">
        <f t="shared" si="1"/>
        <v>44.476428981647565</v>
      </c>
    </row>
    <row r="15" spans="1:18" ht="37.5" customHeight="1">
      <c r="A15" s="25" t="s">
        <v>28</v>
      </c>
      <c r="B15" s="18">
        <v>3583000</v>
      </c>
      <c r="C15" s="18">
        <v>0</v>
      </c>
      <c r="D15" s="18">
        <v>3583000</v>
      </c>
      <c r="E15" s="16">
        <v>100</v>
      </c>
      <c r="F15" s="23">
        <v>3363000</v>
      </c>
      <c r="G15" s="23">
        <v>0</v>
      </c>
      <c r="H15" s="23">
        <v>0</v>
      </c>
      <c r="I15" s="23">
        <v>3363000</v>
      </c>
      <c r="J15" s="19">
        <v>93.85989394362267</v>
      </c>
      <c r="K15" s="16">
        <v>-6.140106056377334</v>
      </c>
      <c r="L15" s="16"/>
      <c r="M15" s="17">
        <f>+J15-L15</f>
        <v>93.85989394362267</v>
      </c>
      <c r="N15" s="20"/>
      <c r="O15" s="17">
        <f t="shared" si="1"/>
        <v>93.85989394362267</v>
      </c>
      <c r="P15" s="8"/>
      <c r="Q15" s="8"/>
      <c r="R15" s="8"/>
    </row>
    <row r="16" spans="1:18" ht="37.5" customHeight="1">
      <c r="A16" s="25" t="s">
        <v>3</v>
      </c>
      <c r="B16" s="14">
        <v>13940010</v>
      </c>
      <c r="C16" s="14">
        <v>0</v>
      </c>
      <c r="D16" s="14">
        <v>6737900</v>
      </c>
      <c r="E16" s="15">
        <v>48.334972500019724</v>
      </c>
      <c r="F16" s="19"/>
      <c r="G16" s="19"/>
      <c r="H16" s="19"/>
      <c r="I16" s="19"/>
      <c r="J16" s="19"/>
      <c r="K16" s="15"/>
      <c r="L16" s="16"/>
      <c r="M16" s="17">
        <f>+J16-L16</f>
        <v>0</v>
      </c>
      <c r="N16" s="20"/>
      <c r="O16" s="17">
        <f t="shared" si="1"/>
        <v>0</v>
      </c>
      <c r="P16" s="8"/>
      <c r="Q16" s="8"/>
      <c r="R16" s="8"/>
    </row>
    <row r="17" spans="1:18" ht="37.5" customHeight="1">
      <c r="A17" s="25" t="s">
        <v>39</v>
      </c>
      <c r="B17" s="14">
        <v>40851750</v>
      </c>
      <c r="C17" s="14">
        <v>0</v>
      </c>
      <c r="D17" s="14">
        <v>19745400</v>
      </c>
      <c r="E17" s="15">
        <v>48.33428188510896</v>
      </c>
      <c r="F17" s="19"/>
      <c r="G17" s="19"/>
      <c r="H17" s="19"/>
      <c r="I17" s="19"/>
      <c r="J17" s="19"/>
      <c r="K17" s="15"/>
      <c r="L17" s="16"/>
      <c r="M17" s="17">
        <f>+J17-L17</f>
        <v>0</v>
      </c>
      <c r="N17" s="20"/>
      <c r="O17" s="17">
        <f t="shared" si="1"/>
        <v>0</v>
      </c>
      <c r="P17" s="8"/>
      <c r="Q17" s="8"/>
      <c r="R17" s="8"/>
    </row>
    <row r="18" spans="2:15" ht="27" customHeight="1">
      <c r="B18" s="39"/>
      <c r="C18" s="39"/>
      <c r="D18" s="36"/>
      <c r="E18" s="36"/>
      <c r="F18" s="36"/>
      <c r="G18" s="36"/>
      <c r="H18" s="36"/>
      <c r="I18" s="37"/>
      <c r="J18" s="36"/>
      <c r="K18" s="36"/>
      <c r="L18" s="29"/>
      <c r="M18" s="27"/>
      <c r="N18" s="27"/>
      <c r="O18" s="27"/>
    </row>
  </sheetData>
  <sheetProtection/>
  <mergeCells count="11">
    <mergeCell ref="K5:K6"/>
    <mergeCell ref="A1:O1"/>
    <mergeCell ref="A2:O2"/>
    <mergeCell ref="A4:A7"/>
    <mergeCell ref="B4:K4"/>
    <mergeCell ref="L4:M4"/>
    <mergeCell ref="N4:O4"/>
    <mergeCell ref="B5:B6"/>
    <mergeCell ref="D5:D6"/>
    <mergeCell ref="E5:E6"/>
    <mergeCell ref="F5:J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2017-10-17T08:41:55Z</cp:lastPrinted>
  <dcterms:created xsi:type="dcterms:W3CDTF">2006-10-04T13:46:47Z</dcterms:created>
  <dcterms:modified xsi:type="dcterms:W3CDTF">2018-06-28T02:24:55Z</dcterms:modified>
  <cp:category/>
  <cp:version/>
  <cp:contentType/>
  <cp:contentStatus/>
</cp:coreProperties>
</file>